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20"/>
  </bookViews>
  <sheets>
    <sheet name="Cuadro 5 Renta" sheetId="37" r:id="rId1"/>
  </sheets>
  <definedNames>
    <definedName name="_xlnm.Print_Area" localSheetId="0">'Cuadro 5 Renta'!$A$1:$O$33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7" l="1"/>
  <c r="H28" i="37"/>
  <c r="C28" i="37"/>
  <c r="N27" i="37"/>
  <c r="H27" i="37"/>
  <c r="C27" i="37"/>
  <c r="N26" i="37"/>
  <c r="H26" i="37"/>
  <c r="C26" i="37"/>
  <c r="N25" i="37"/>
  <c r="H25" i="37"/>
  <c r="H24" i="37" s="1"/>
  <c r="C25" i="37"/>
  <c r="C24" i="37" s="1"/>
  <c r="M24" i="37"/>
  <c r="L24" i="37"/>
  <c r="K24" i="37"/>
  <c r="J24" i="37"/>
  <c r="I24" i="37"/>
  <c r="N24" i="37" s="1"/>
  <c r="G24" i="37"/>
  <c r="F24" i="37"/>
  <c r="E24" i="37"/>
  <c r="D24" i="37"/>
  <c r="N23" i="37"/>
  <c r="H23" i="37"/>
  <c r="H18" i="37" s="1"/>
  <c r="C23" i="37"/>
  <c r="N22" i="37"/>
  <c r="H22" i="37"/>
  <c r="C22" i="37"/>
  <c r="N21" i="37"/>
  <c r="H21" i="37"/>
  <c r="H16" i="37" s="1"/>
  <c r="C21" i="37"/>
  <c r="N20" i="37"/>
  <c r="H20" i="37"/>
  <c r="H19" i="37" s="1"/>
  <c r="C20" i="37"/>
  <c r="C15" i="37" s="1"/>
  <c r="C14" i="37" s="1"/>
  <c r="M19" i="37"/>
  <c r="L19" i="37"/>
  <c r="K19" i="37"/>
  <c r="J19" i="37"/>
  <c r="I19" i="37"/>
  <c r="N19" i="37" s="1"/>
  <c r="G19" i="37"/>
  <c r="F19" i="37"/>
  <c r="E19" i="37"/>
  <c r="D19" i="37"/>
  <c r="M18" i="37"/>
  <c r="L18" i="37"/>
  <c r="K18" i="37"/>
  <c r="J18" i="37"/>
  <c r="I18" i="37"/>
  <c r="N18" i="37" s="1"/>
  <c r="G18" i="37"/>
  <c r="F18" i="37"/>
  <c r="E18" i="37"/>
  <c r="D18" i="37"/>
  <c r="C18" i="37"/>
  <c r="M17" i="37"/>
  <c r="L17" i="37"/>
  <c r="K17" i="37"/>
  <c r="J17" i="37"/>
  <c r="I17" i="37"/>
  <c r="N17" i="37" s="1"/>
  <c r="H17" i="37"/>
  <c r="G17" i="37"/>
  <c r="F17" i="37"/>
  <c r="E17" i="37"/>
  <c r="D17" i="37"/>
  <c r="C17" i="37"/>
  <c r="M16" i="37"/>
  <c r="L16" i="37"/>
  <c r="K16" i="37"/>
  <c r="J16" i="37"/>
  <c r="I16" i="37"/>
  <c r="N16" i="37" s="1"/>
  <c r="G16" i="37"/>
  <c r="F16" i="37"/>
  <c r="E16" i="37"/>
  <c r="D16" i="37"/>
  <c r="C16" i="37"/>
  <c r="M15" i="37"/>
  <c r="L15" i="37"/>
  <c r="K15" i="37"/>
  <c r="J15" i="37"/>
  <c r="I15" i="37"/>
  <c r="N15" i="37" s="1"/>
  <c r="G15" i="37"/>
  <c r="F15" i="37"/>
  <c r="E15" i="37"/>
  <c r="D15" i="37"/>
  <c r="M14" i="37"/>
  <c r="L14" i="37"/>
  <c r="K14" i="37"/>
  <c r="J14" i="37"/>
  <c r="I14" i="37"/>
  <c r="N14" i="37" s="1"/>
  <c r="G14" i="37"/>
  <c r="F14" i="37"/>
  <c r="E14" i="37"/>
  <c r="D14" i="37"/>
  <c r="C19" i="37" l="1"/>
  <c r="H15" i="37"/>
  <c r="H14" i="37" s="1"/>
</calcChain>
</file>

<file path=xl/sharedStrings.xml><?xml version="1.0" encoding="utf-8"?>
<sst xmlns="http://schemas.openxmlformats.org/spreadsheetml/2006/main" count="55" uniqueCount="31">
  <si>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</si>
  <si>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</si>
  <si>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</si>
  <si>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</si>
  <si>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</si>
  <si>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</si>
  <si>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</si>
  <si>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</si>
  <si>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</si>
  <si>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</si>
  <si>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</si>
  <si>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</si>
  <si>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</si>
  <si>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</si>
  <si>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</si>
  <si>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</si>
  <si>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</si>
  <si>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</si>
  <si>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</si>
  <si>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</si>
  <si>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</si>
  <si>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</si>
  <si>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</si>
  <si>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</si>
  <si>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(En millones de balboas)</t>
  </si>
  <si>
    <t>Renta de la Inversión Extranjera Directa</t>
  </si>
  <si>
    <t>SEGÚN PARTIDA Y SECTOR: AÑOS 2021-22 Y PRIMER TRIMESTRE 2023</t>
  </si>
  <si>
    <t>2022 (P)</t>
  </si>
  <si>
    <t>2023 (E)</t>
  </si>
  <si>
    <t>Primer trimestre</t>
  </si>
  <si>
    <t>2023-22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</si>
</sst>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7" width="10.7109375" style="15" customWidth="1"/>
    <col min="8" max="8" width="15.7109375" style="15" customWidth="1"/>
    <col min="9" max="12" width="14.7109375" style="15" customWidth="1"/>
    <col min="13" max="14" width="16" style="15" customWidth="1"/>
    <col min="15" max="15" width="6.7109375" style="15" customWidth="1"/>
    <col min="16" max="16384" width="11.42578125" style="15"/>
  </cols>
  <sheetData>
    <row r="1" spans="1:18" ht="12.75" customHeight="1" x14ac:dyDescent="0.2">
      <c r="A1" s="45" t="s">
        <v>9</v>
      </c>
      <c r="B1" s="45"/>
      <c r="C1" s="45"/>
      <c r="D1" s="45"/>
      <c r="E1" s="45"/>
      <c r="F1" s="45"/>
      <c r="G1" s="45"/>
      <c r="H1" s="46" t="s">
        <v>9</v>
      </c>
      <c r="I1" s="46"/>
      <c r="J1" s="46"/>
      <c r="K1" s="46"/>
      <c r="L1" s="46"/>
      <c r="M1" s="46"/>
      <c r="N1" s="46"/>
      <c r="O1" s="46"/>
    </row>
    <row r="2" spans="1:18" ht="12.75" customHeight="1" x14ac:dyDescent="0.2">
      <c r="A2" s="47" t="s">
        <v>10</v>
      </c>
      <c r="B2" s="47"/>
      <c r="C2" s="47"/>
      <c r="D2" s="47"/>
      <c r="E2" s="47"/>
      <c r="F2" s="47"/>
      <c r="G2" s="47"/>
      <c r="H2" s="48" t="s">
        <v>10</v>
      </c>
      <c r="I2" s="48"/>
      <c r="J2" s="48"/>
      <c r="K2" s="48"/>
      <c r="L2" s="48"/>
      <c r="M2" s="48"/>
      <c r="N2" s="48"/>
      <c r="O2" s="48"/>
    </row>
    <row r="3" spans="1:18" ht="12.75" customHeight="1" x14ac:dyDescent="0.2">
      <c r="A3" s="45" t="s">
        <v>11</v>
      </c>
      <c r="B3" s="45"/>
      <c r="C3" s="45"/>
      <c r="D3" s="45"/>
      <c r="E3" s="45"/>
      <c r="F3" s="45"/>
      <c r="G3" s="45"/>
      <c r="H3" s="46" t="s">
        <v>11</v>
      </c>
      <c r="I3" s="46"/>
      <c r="J3" s="46"/>
      <c r="K3" s="46"/>
      <c r="L3" s="46"/>
      <c r="M3" s="46"/>
      <c r="N3" s="46"/>
      <c r="O3" s="46"/>
    </row>
    <row r="4" spans="1:18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8" s="17" customFormat="1" ht="12.75" customHeight="1" x14ac:dyDescent="0.2">
      <c r="A5" s="50" t="s">
        <v>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1" t="s">
        <v>18</v>
      </c>
      <c r="P5" s="16"/>
      <c r="Q5" s="16"/>
      <c r="R5" s="16"/>
    </row>
    <row r="6" spans="1:18" s="17" customFormat="1" ht="12.75" customHeight="1" x14ac:dyDescent="0.2">
      <c r="A6" s="50" t="s">
        <v>26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1" t="s">
        <v>26</v>
      </c>
      <c r="P6" s="16"/>
      <c r="Q6" s="16"/>
      <c r="R6" s="16"/>
    </row>
    <row r="7" spans="1:18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8" ht="14.1" customHeight="1" x14ac:dyDescent="0.2">
      <c r="A8" s="52" t="s">
        <v>19</v>
      </c>
      <c r="B8" s="1"/>
      <c r="C8" s="31" t="s">
        <v>25</v>
      </c>
      <c r="D8" s="31"/>
      <c r="E8" s="31"/>
      <c r="F8" s="31"/>
      <c r="G8" s="31"/>
      <c r="H8" s="32" t="s">
        <v>25</v>
      </c>
      <c r="I8" s="33"/>
      <c r="J8" s="33"/>
      <c r="K8" s="33"/>
      <c r="L8" s="33"/>
      <c r="M8" s="34"/>
      <c r="N8" s="28" t="s">
        <v>20</v>
      </c>
      <c r="O8" s="53" t="s">
        <v>19</v>
      </c>
    </row>
    <row r="9" spans="1:18" ht="14.1" customHeight="1" x14ac:dyDescent="0.2">
      <c r="A9" s="54"/>
      <c r="B9" s="2"/>
      <c r="C9" s="35" t="s">
        <v>24</v>
      </c>
      <c r="D9" s="35"/>
      <c r="E9" s="35"/>
      <c r="F9" s="35"/>
      <c r="G9" s="35"/>
      <c r="H9" s="36" t="s">
        <v>24</v>
      </c>
      <c r="I9" s="37"/>
      <c r="J9" s="37"/>
      <c r="K9" s="37"/>
      <c r="L9" s="37"/>
      <c r="M9" s="38"/>
      <c r="N9" s="29" t="s">
        <v>21</v>
      </c>
      <c r="O9" s="55"/>
    </row>
    <row r="10" spans="1:18" ht="14.1" customHeight="1" x14ac:dyDescent="0.2">
      <c r="A10" s="54"/>
      <c r="B10" s="3" t="s">
        <v>0</v>
      </c>
      <c r="C10" s="39" t="s">
        <v>23</v>
      </c>
      <c r="D10" s="40"/>
      <c r="E10" s="40"/>
      <c r="F10" s="40"/>
      <c r="G10" s="41"/>
      <c r="H10" s="42" t="s">
        <v>27</v>
      </c>
      <c r="I10" s="43"/>
      <c r="J10" s="43"/>
      <c r="K10" s="43"/>
      <c r="L10" s="44"/>
      <c r="M10" s="30" t="s">
        <v>28</v>
      </c>
      <c r="N10" s="56" t="s">
        <v>30</v>
      </c>
      <c r="O10" s="55"/>
    </row>
    <row r="11" spans="1:18" ht="14.1" customHeight="1" x14ac:dyDescent="0.2">
      <c r="A11" s="54"/>
      <c r="B11" s="2"/>
      <c r="C11" s="57" t="s">
        <v>1</v>
      </c>
      <c r="D11" s="58" t="s">
        <v>2</v>
      </c>
      <c r="E11" s="59"/>
      <c r="F11" s="59"/>
      <c r="G11" s="60"/>
      <c r="H11" s="57" t="s">
        <v>1</v>
      </c>
      <c r="I11" s="61" t="s">
        <v>2</v>
      </c>
      <c r="J11" s="62"/>
      <c r="K11" s="62"/>
      <c r="L11" s="63"/>
      <c r="M11" s="64" t="s">
        <v>29</v>
      </c>
      <c r="N11" s="64" t="s">
        <v>29</v>
      </c>
      <c r="O11" s="55"/>
    </row>
    <row r="12" spans="1:18" ht="14.1" customHeight="1" x14ac:dyDescent="0.2">
      <c r="A12" s="65"/>
      <c r="B12" s="4"/>
      <c r="C12" s="66"/>
      <c r="D12" s="5" t="s">
        <v>3</v>
      </c>
      <c r="E12" s="5" t="s">
        <v>4</v>
      </c>
      <c r="F12" s="5" t="s">
        <v>5</v>
      </c>
      <c r="G12" s="5" t="s">
        <v>6</v>
      </c>
      <c r="H12" s="66"/>
      <c r="I12" s="5" t="s">
        <v>3</v>
      </c>
      <c r="J12" s="5" t="s">
        <v>4</v>
      </c>
      <c r="K12" s="5" t="s">
        <v>5</v>
      </c>
      <c r="L12" s="5" t="s">
        <v>6</v>
      </c>
      <c r="M12" s="67"/>
      <c r="N12" s="67"/>
      <c r="O12" s="68"/>
    </row>
    <row r="13" spans="1:18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8"/>
      <c r="O13" s="8"/>
    </row>
    <row r="14" spans="1:18" ht="15" customHeight="1" x14ac:dyDescent="0.2">
      <c r="A14" s="9">
        <v>1</v>
      </c>
      <c r="B14" s="24" t="s">
        <v>25</v>
      </c>
      <c r="C14" s="69">
        <f>SUM(C15+C16+C17+C18)</f>
        <v>-2992.2910297100002</v>
      </c>
      <c r="D14" s="69">
        <f>SUM(D15+D16+D17+D18)</f>
        <v>-623.82434837999995</v>
      </c>
      <c r="E14" s="69">
        <f t="shared" ref="E14:G14" si="0">SUM(E15+E16+E17+E18)</f>
        <v>-591.94274584999994</v>
      </c>
      <c r="F14" s="69">
        <f t="shared" si="0"/>
        <v>-744.06804945999988</v>
      </c>
      <c r="G14" s="69">
        <f t="shared" si="0"/>
        <v>-1032.45588602</v>
      </c>
      <c r="H14" s="69">
        <f>SUM(H15+H16+H17+H18)</f>
        <v>-1992.6269075199998</v>
      </c>
      <c r="I14" s="69">
        <f t="shared" ref="I14:M14" si="1">SUM(I15+I16+I17+I18)</f>
        <v>-711.76653147999991</v>
      </c>
      <c r="J14" s="69">
        <f t="shared" si="1"/>
        <v>-531.83404802999985</v>
      </c>
      <c r="K14" s="69">
        <f t="shared" si="1"/>
        <v>-464.87835804000002</v>
      </c>
      <c r="L14" s="69">
        <f t="shared" si="1"/>
        <v>-284.14796997000002</v>
      </c>
      <c r="M14" s="69">
        <f t="shared" si="1"/>
        <v>-853.22582739999996</v>
      </c>
      <c r="N14" s="70">
        <f t="shared" ref="N14:N19" si="2">IF(I14=0,0, +M14/I14*100-100)</f>
        <v>19.874395558591246</v>
      </c>
      <c r="O14" s="10">
        <v>1</v>
      </c>
      <c r="P14" s="27"/>
    </row>
    <row r="15" spans="1:18" ht="14.1" customHeight="1" x14ac:dyDescent="0.2">
      <c r="A15" s="9">
        <v>2</v>
      </c>
      <c r="B15" s="26" t="s">
        <v>12</v>
      </c>
      <c r="C15" s="11">
        <f t="shared" ref="C15:L18" si="3">SUM(C20+C25)</f>
        <v>-608.05602593000003</v>
      </c>
      <c r="D15" s="11">
        <f t="shared" si="3"/>
        <v>-152.92422153999999</v>
      </c>
      <c r="E15" s="11">
        <f t="shared" si="3"/>
        <v>-147.44311540999999</v>
      </c>
      <c r="F15" s="11">
        <f t="shared" si="3"/>
        <v>-167.26289101</v>
      </c>
      <c r="G15" s="11">
        <f t="shared" si="3"/>
        <v>-140.42579796999999</v>
      </c>
      <c r="H15" s="11">
        <f>SUM(H20+H25)</f>
        <v>-744.18785563999995</v>
      </c>
      <c r="I15" s="11">
        <f t="shared" si="3"/>
        <v>-174.51130438999999</v>
      </c>
      <c r="J15" s="11">
        <f t="shared" si="3"/>
        <v>-238.35822926999998</v>
      </c>
      <c r="K15" s="11">
        <f t="shared" si="3"/>
        <v>-118.15270299000001</v>
      </c>
      <c r="L15" s="11">
        <f t="shared" si="3"/>
        <v>-213.16561898999998</v>
      </c>
      <c r="M15" s="11">
        <f t="shared" ref="M15:M18" si="4">SUM(M20+M25)</f>
        <v>-226.75587929</v>
      </c>
      <c r="N15" s="71">
        <f t="shared" si="2"/>
        <v>29.937645061229489</v>
      </c>
      <c r="O15" s="10">
        <v>2</v>
      </c>
      <c r="P15" s="27"/>
    </row>
    <row r="16" spans="1:18" ht="14.1" customHeight="1" x14ac:dyDescent="0.2">
      <c r="A16" s="9">
        <v>3</v>
      </c>
      <c r="B16" s="26" t="s">
        <v>13</v>
      </c>
      <c r="C16" s="11">
        <f t="shared" si="3"/>
        <v>-167.29139024000006</v>
      </c>
      <c r="D16" s="11">
        <f t="shared" si="3"/>
        <v>-55.95814335</v>
      </c>
      <c r="E16" s="11">
        <f t="shared" si="3"/>
        <v>-27.5998169</v>
      </c>
      <c r="F16" s="11">
        <f t="shared" si="3"/>
        <v>-37.331210279999993</v>
      </c>
      <c r="G16" s="11">
        <f t="shared" si="3"/>
        <v>-46.402219709999997</v>
      </c>
      <c r="H16" s="11">
        <f>SUM(H21+H26)</f>
        <v>-333.22737352000001</v>
      </c>
      <c r="I16" s="11">
        <f t="shared" si="3"/>
        <v>-175.17093662000002</v>
      </c>
      <c r="J16" s="11">
        <f t="shared" si="3"/>
        <v>-31.735135900000003</v>
      </c>
      <c r="K16" s="11">
        <f t="shared" si="3"/>
        <v>-55.180563360000001</v>
      </c>
      <c r="L16" s="11">
        <f t="shared" si="3"/>
        <v>-71.140737639999998</v>
      </c>
      <c r="M16" s="11">
        <f t="shared" si="4"/>
        <v>-221.21436950999998</v>
      </c>
      <c r="N16" s="71">
        <f t="shared" si="2"/>
        <v>26.284858537853466</v>
      </c>
      <c r="O16" s="10">
        <v>3</v>
      </c>
      <c r="P16" s="27"/>
    </row>
    <row r="17" spans="1:16" ht="14.1" customHeight="1" x14ac:dyDescent="0.2">
      <c r="A17" s="9">
        <v>4</v>
      </c>
      <c r="B17" s="26" t="s">
        <v>14</v>
      </c>
      <c r="C17" s="11">
        <f t="shared" si="3"/>
        <v>-753.07734793000009</v>
      </c>
      <c r="D17" s="11">
        <f t="shared" si="3"/>
        <v>-201.73527281</v>
      </c>
      <c r="E17" s="11">
        <f t="shared" si="3"/>
        <v>-164.27482175</v>
      </c>
      <c r="F17" s="11">
        <f t="shared" si="3"/>
        <v>-109.81606476</v>
      </c>
      <c r="G17" s="11">
        <f t="shared" si="3"/>
        <v>-277.25118860999999</v>
      </c>
      <c r="H17" s="11">
        <f>SUM(H22+H27)</f>
        <v>223.62942262999999</v>
      </c>
      <c r="I17" s="11">
        <f t="shared" si="3"/>
        <v>-102.82436923</v>
      </c>
      <c r="J17" s="11">
        <f t="shared" si="3"/>
        <v>134.37129484000002</v>
      </c>
      <c r="K17" s="11">
        <f t="shared" si="3"/>
        <v>-66.290989729999993</v>
      </c>
      <c r="L17" s="11">
        <f t="shared" si="3"/>
        <v>258.37348674999998</v>
      </c>
      <c r="M17" s="11">
        <f t="shared" si="4"/>
        <v>-115.63813356999999</v>
      </c>
      <c r="N17" s="71">
        <f t="shared" si="2"/>
        <v>12.461797175081955</v>
      </c>
      <c r="O17" s="10">
        <v>4</v>
      </c>
      <c r="P17" s="27"/>
    </row>
    <row r="18" spans="1:16" ht="14.1" customHeight="1" x14ac:dyDescent="0.2">
      <c r="A18" s="9">
        <v>5</v>
      </c>
      <c r="B18" s="26" t="s">
        <v>15</v>
      </c>
      <c r="C18" s="11">
        <f t="shared" si="3"/>
        <v>-1463.86626561</v>
      </c>
      <c r="D18" s="11">
        <f t="shared" si="3"/>
        <v>-213.20671068000001</v>
      </c>
      <c r="E18" s="11">
        <f t="shared" si="3"/>
        <v>-252.62499178999997</v>
      </c>
      <c r="F18" s="11">
        <f t="shared" si="3"/>
        <v>-429.65788340999995</v>
      </c>
      <c r="G18" s="11">
        <f t="shared" si="3"/>
        <v>-568.37667972999998</v>
      </c>
      <c r="H18" s="11">
        <f>SUM(H23+H28)</f>
        <v>-1138.8411009899999</v>
      </c>
      <c r="I18" s="11">
        <f t="shared" si="3"/>
        <v>-259.25992123999998</v>
      </c>
      <c r="J18" s="11">
        <f t="shared" si="3"/>
        <v>-396.11197769999995</v>
      </c>
      <c r="K18" s="11">
        <f t="shared" si="3"/>
        <v>-225.25410196000001</v>
      </c>
      <c r="L18" s="11">
        <f t="shared" si="3"/>
        <v>-258.21510009000002</v>
      </c>
      <c r="M18" s="11">
        <f t="shared" si="4"/>
        <v>-289.61744503</v>
      </c>
      <c r="N18" s="71">
        <f t="shared" si="2"/>
        <v>11.709300706721166</v>
      </c>
      <c r="O18" s="10">
        <v>5</v>
      </c>
      <c r="P18" s="27"/>
    </row>
    <row r="19" spans="1:16" ht="15" customHeight="1" x14ac:dyDescent="0.2">
      <c r="A19" s="9">
        <v>6</v>
      </c>
      <c r="B19" s="23" t="s">
        <v>16</v>
      </c>
      <c r="C19" s="69">
        <f>SUM(C20+C21+C22+C23)</f>
        <v>-856.98079910000001</v>
      </c>
      <c r="D19" s="69">
        <f>SUM(D20+D21+D22+D23)</f>
        <v>-233.32341259999998</v>
      </c>
      <c r="E19" s="69">
        <f t="shared" ref="E19:G19" si="5">SUM(E20+E21+E22+E23)</f>
        <v>-163.03009951000001</v>
      </c>
      <c r="F19" s="69">
        <f t="shared" si="5"/>
        <v>-152.21640545000002</v>
      </c>
      <c r="G19" s="69">
        <f t="shared" si="5"/>
        <v>-308.41088153999999</v>
      </c>
      <c r="H19" s="69">
        <f>SUM(H20+H21+H22+H23)</f>
        <v>-609.21186954000007</v>
      </c>
      <c r="I19" s="69">
        <f t="shared" ref="I19:M19" si="6">SUM(I20+I21+I22+I23)</f>
        <v>-212.17252095999999</v>
      </c>
      <c r="J19" s="69">
        <f t="shared" si="6"/>
        <v>-86.323505030000007</v>
      </c>
      <c r="K19" s="69">
        <f t="shared" si="6"/>
        <v>-66.798270680000002</v>
      </c>
      <c r="L19" s="69">
        <f t="shared" si="6"/>
        <v>-243.91757286999999</v>
      </c>
      <c r="M19" s="69">
        <f t="shared" si="6"/>
        <v>-195.82649011000001</v>
      </c>
      <c r="N19" s="70">
        <f t="shared" si="2"/>
        <v>-7.7041224641345707</v>
      </c>
      <c r="O19" s="10">
        <v>6</v>
      </c>
      <c r="P19" s="27"/>
    </row>
    <row r="20" spans="1:16" ht="12.95" customHeight="1" x14ac:dyDescent="0.2">
      <c r="A20" s="9">
        <v>7</v>
      </c>
      <c r="B20" s="25" t="s">
        <v>12</v>
      </c>
      <c r="C20" s="11">
        <f>SUM(D20+E20+F20+G20)</f>
        <v>-199.4921271</v>
      </c>
      <c r="D20" s="11">
        <v>-80.885894039999997</v>
      </c>
      <c r="E20" s="11">
        <v>-16.422789179999999</v>
      </c>
      <c r="F20" s="11">
        <v>-80.554831770000007</v>
      </c>
      <c r="G20" s="11">
        <v>-21.628612109999999</v>
      </c>
      <c r="H20" s="11">
        <f>SUM(I20+J20+K20+L20)</f>
        <v>-58.775210060000006</v>
      </c>
      <c r="I20" s="12">
        <v>35.666558019999997</v>
      </c>
      <c r="J20" s="12">
        <v>-33.808213139999999</v>
      </c>
      <c r="K20" s="12">
        <v>-35.970545540000003</v>
      </c>
      <c r="L20" s="12">
        <v>-24.6630094</v>
      </c>
      <c r="M20" s="12">
        <v>-41.148640659999998</v>
      </c>
      <c r="N20" s="71">
        <f>IF(I20=0,0, +M20/I20*100-100)</f>
        <v>-215.37037197961723</v>
      </c>
      <c r="O20" s="10">
        <v>7</v>
      </c>
      <c r="P20" s="27"/>
    </row>
    <row r="21" spans="1:16" ht="12.95" customHeight="1" x14ac:dyDescent="0.2">
      <c r="A21" s="9">
        <v>8</v>
      </c>
      <c r="B21" s="25" t="s">
        <v>13</v>
      </c>
      <c r="C21" s="11">
        <f t="shared" ref="C21:C23" si="7">SUM(D21+E21+F21+G21)</f>
        <v>87.909074069999988</v>
      </c>
      <c r="D21" s="11">
        <v>-5.5995799799999997</v>
      </c>
      <c r="E21" s="11">
        <v>-0.34660841999999997</v>
      </c>
      <c r="F21" s="11">
        <v>154.06633445</v>
      </c>
      <c r="G21" s="11">
        <v>-60.21107198</v>
      </c>
      <c r="H21" s="11">
        <f>SUM(I21+J21+K21+L21)</f>
        <v>-266.43802751999999</v>
      </c>
      <c r="I21" s="12">
        <v>-125.12673598000001</v>
      </c>
      <c r="J21" s="12">
        <v>5.0816101099999997</v>
      </c>
      <c r="K21" s="12">
        <v>0.87718286000000001</v>
      </c>
      <c r="L21" s="12">
        <v>-147.27008451</v>
      </c>
      <c r="M21" s="12">
        <v>-40.554234510000001</v>
      </c>
      <c r="N21" s="71">
        <f t="shared" ref="N21:N28" si="8">IF(I21=0,0, +M21/I21*100-100)</f>
        <v>-67.589473031181683</v>
      </c>
      <c r="O21" s="10">
        <v>8</v>
      </c>
      <c r="P21" s="27"/>
    </row>
    <row r="22" spans="1:16" ht="12.95" customHeight="1" x14ac:dyDescent="0.2">
      <c r="A22" s="9">
        <v>9</v>
      </c>
      <c r="B22" s="25" t="s">
        <v>14</v>
      </c>
      <c r="C22" s="11">
        <f t="shared" si="7"/>
        <v>-414.34510400000005</v>
      </c>
      <c r="D22" s="11">
        <v>-100.5</v>
      </c>
      <c r="E22" s="11">
        <v>-51.557113000000001</v>
      </c>
      <c r="F22" s="11">
        <v>-151.79422700000001</v>
      </c>
      <c r="G22" s="11">
        <v>-110.493764</v>
      </c>
      <c r="H22" s="11">
        <f>SUM(I22+J22+K22+L22)</f>
        <v>-151.13982200000001</v>
      </c>
      <c r="I22" s="12">
        <v>-95.234584999999996</v>
      </c>
      <c r="J22" s="12">
        <v>-16.532502000000001</v>
      </c>
      <c r="K22" s="12">
        <v>-12.962634</v>
      </c>
      <c r="L22" s="12">
        <v>-26.410101000000001</v>
      </c>
      <c r="M22" s="12">
        <v>-44.624921999999998</v>
      </c>
      <c r="N22" s="71">
        <f t="shared" si="8"/>
        <v>-53.142104835128961</v>
      </c>
      <c r="O22" s="10">
        <v>9</v>
      </c>
      <c r="P22" s="27"/>
    </row>
    <row r="23" spans="1:16" ht="12.95" customHeight="1" x14ac:dyDescent="0.2">
      <c r="A23" s="9">
        <v>10</v>
      </c>
      <c r="B23" s="25" t="s">
        <v>15</v>
      </c>
      <c r="C23" s="11">
        <f t="shared" si="7"/>
        <v>-331.05264206999999</v>
      </c>
      <c r="D23" s="11">
        <v>-46.337938579999999</v>
      </c>
      <c r="E23" s="11">
        <v>-94.703588909999993</v>
      </c>
      <c r="F23" s="11">
        <v>-73.933681129999997</v>
      </c>
      <c r="G23" s="11">
        <v>-116.07743345</v>
      </c>
      <c r="H23" s="11">
        <f>SUM(I23+J23+K23+L23)</f>
        <v>-132.85880996</v>
      </c>
      <c r="I23" s="12">
        <v>-27.477758000000001</v>
      </c>
      <c r="J23" s="12">
        <v>-41.064399999999999</v>
      </c>
      <c r="K23" s="12">
        <v>-18.742273999999998</v>
      </c>
      <c r="L23" s="12">
        <v>-45.57437796</v>
      </c>
      <c r="M23" s="12">
        <v>-69.498692939999998</v>
      </c>
      <c r="N23" s="71">
        <f t="shared" si="8"/>
        <v>152.92708720995356</v>
      </c>
      <c r="O23" s="10">
        <v>10</v>
      </c>
      <c r="P23" s="27"/>
    </row>
    <row r="24" spans="1:16" ht="15" customHeight="1" x14ac:dyDescent="0.2">
      <c r="A24" s="9">
        <v>11</v>
      </c>
      <c r="B24" s="23" t="s">
        <v>17</v>
      </c>
      <c r="C24" s="69">
        <f>SUM(C25+C26+C27+C28)</f>
        <v>-2135.31023061</v>
      </c>
      <c r="D24" s="69">
        <f t="shared" ref="D24:G24" si="9">SUM(D25+D26+D27+D28)</f>
        <v>-390.50093577999996</v>
      </c>
      <c r="E24" s="69">
        <f t="shared" si="9"/>
        <v>-428.91264634000004</v>
      </c>
      <c r="F24" s="69">
        <f t="shared" si="9"/>
        <v>-591.85164400999997</v>
      </c>
      <c r="G24" s="69">
        <f t="shared" si="9"/>
        <v>-724.04500447999999</v>
      </c>
      <c r="H24" s="69">
        <f>SUM(H25+H26+H27+H28)</f>
        <v>-1383.4150379799999</v>
      </c>
      <c r="I24" s="69">
        <f t="shared" ref="I24:M24" si="10">SUM(I25+I26+I27+I28)</f>
        <v>-499.59401051999998</v>
      </c>
      <c r="J24" s="69">
        <f t="shared" si="10"/>
        <v>-445.51054299999998</v>
      </c>
      <c r="K24" s="69">
        <f t="shared" si="10"/>
        <v>-398.08008735999999</v>
      </c>
      <c r="L24" s="69">
        <f t="shared" si="10"/>
        <v>-40.230397100000005</v>
      </c>
      <c r="M24" s="69">
        <f t="shared" si="10"/>
        <v>-657.39933728999995</v>
      </c>
      <c r="N24" s="70">
        <f t="shared" si="8"/>
        <v>31.586713100453125</v>
      </c>
      <c r="O24" s="10">
        <v>11</v>
      </c>
      <c r="P24" s="27"/>
    </row>
    <row r="25" spans="1:16" ht="12.95" customHeight="1" x14ac:dyDescent="0.2">
      <c r="A25" s="9">
        <v>12</v>
      </c>
      <c r="B25" s="25" t="s">
        <v>12</v>
      </c>
      <c r="C25" s="11">
        <f>SUM(D25+E25+F25+G25)</f>
        <v>-408.56389883000003</v>
      </c>
      <c r="D25" s="11">
        <v>-72.038327499999994</v>
      </c>
      <c r="E25" s="11">
        <v>-131.02032622999999</v>
      </c>
      <c r="F25" s="11">
        <v>-86.708059239999997</v>
      </c>
      <c r="G25" s="11">
        <v>-118.79718586</v>
      </c>
      <c r="H25" s="11">
        <f>SUM(I25+J25+K25+L25)</f>
        <v>-685.41264558</v>
      </c>
      <c r="I25" s="12">
        <v>-210.17786240999999</v>
      </c>
      <c r="J25" s="12">
        <v>-204.55001612999999</v>
      </c>
      <c r="K25" s="12">
        <v>-82.182157450000005</v>
      </c>
      <c r="L25" s="12">
        <v>-188.50260958999999</v>
      </c>
      <c r="M25" s="12">
        <v>-185.60723863000001</v>
      </c>
      <c r="N25" s="71">
        <f t="shared" si="8"/>
        <v>-11.690395695465469</v>
      </c>
      <c r="O25" s="10">
        <v>12</v>
      </c>
      <c r="P25" s="27"/>
    </row>
    <row r="26" spans="1:16" ht="12.95" customHeight="1" x14ac:dyDescent="0.2">
      <c r="A26" s="9">
        <v>13</v>
      </c>
      <c r="B26" s="25" t="s">
        <v>13</v>
      </c>
      <c r="C26" s="11">
        <f t="shared" ref="C26:C28" si="11">SUM(D26+E26+F26+G26)</f>
        <v>-255.20046431000003</v>
      </c>
      <c r="D26" s="11">
        <v>-50.358563369999999</v>
      </c>
      <c r="E26" s="11">
        <v>-27.253208480000001</v>
      </c>
      <c r="F26" s="11">
        <v>-191.39754472999999</v>
      </c>
      <c r="G26" s="11">
        <v>13.808852269999999</v>
      </c>
      <c r="H26" s="11">
        <f>SUM(I26+J26+K26+L26)</f>
        <v>-66.789345999999995</v>
      </c>
      <c r="I26" s="12">
        <v>-50.04420064</v>
      </c>
      <c r="J26" s="12">
        <v>-36.816746010000003</v>
      </c>
      <c r="K26" s="12">
        <v>-56.057746219999999</v>
      </c>
      <c r="L26" s="12">
        <v>76.129346870000006</v>
      </c>
      <c r="M26" s="12">
        <v>-180.660135</v>
      </c>
      <c r="N26" s="71">
        <f t="shared" si="8"/>
        <v>261.00114037109734</v>
      </c>
      <c r="O26" s="10">
        <v>13</v>
      </c>
      <c r="P26" s="27"/>
    </row>
    <row r="27" spans="1:16" ht="12.95" customHeight="1" x14ac:dyDescent="0.2">
      <c r="A27" s="9">
        <v>14</v>
      </c>
      <c r="B27" s="25" t="s">
        <v>14</v>
      </c>
      <c r="C27" s="11">
        <f t="shared" si="11"/>
        <v>-338.73224392999998</v>
      </c>
      <c r="D27" s="11">
        <v>-101.23527281</v>
      </c>
      <c r="E27" s="11">
        <v>-112.71770875</v>
      </c>
      <c r="F27" s="11">
        <v>41.978162240000003</v>
      </c>
      <c r="G27" s="11">
        <v>-166.75742460999999</v>
      </c>
      <c r="H27" s="11">
        <f>SUM(I27+J27+K27+L27)</f>
        <v>374.76924463</v>
      </c>
      <c r="I27" s="12">
        <v>-7.5897842300000002</v>
      </c>
      <c r="J27" s="12">
        <v>150.90379684000001</v>
      </c>
      <c r="K27" s="12">
        <v>-53.328355729999998</v>
      </c>
      <c r="L27" s="12">
        <v>284.78358774999998</v>
      </c>
      <c r="M27" s="12">
        <v>-71.013211569999996</v>
      </c>
      <c r="N27" s="71">
        <f t="shared" si="8"/>
        <v>835.64203431907038</v>
      </c>
      <c r="O27" s="10">
        <v>14</v>
      </c>
      <c r="P27" s="27"/>
    </row>
    <row r="28" spans="1:16" ht="12.95" customHeight="1" x14ac:dyDescent="0.2">
      <c r="A28" s="9">
        <v>15</v>
      </c>
      <c r="B28" s="25" t="s">
        <v>15</v>
      </c>
      <c r="C28" s="11">
        <f t="shared" si="11"/>
        <v>-1132.81362354</v>
      </c>
      <c r="D28" s="11">
        <v>-166.8687721</v>
      </c>
      <c r="E28" s="11">
        <v>-157.92140287999999</v>
      </c>
      <c r="F28" s="11">
        <v>-355.72420227999999</v>
      </c>
      <c r="G28" s="11">
        <v>-452.29924627999998</v>
      </c>
      <c r="H28" s="11">
        <f>SUM(I28+J28+K28+L28)</f>
        <v>-1005.9822910299999</v>
      </c>
      <c r="I28" s="12">
        <v>-231.78216323999999</v>
      </c>
      <c r="J28" s="12">
        <v>-355.04757769999998</v>
      </c>
      <c r="K28" s="12">
        <v>-206.51182796000001</v>
      </c>
      <c r="L28" s="12">
        <v>-212.64072213</v>
      </c>
      <c r="M28" s="12">
        <v>-220.11875208999999</v>
      </c>
      <c r="N28" s="71">
        <f t="shared" si="8"/>
        <v>-5.0320572502048293</v>
      </c>
      <c r="O28" s="10">
        <v>15</v>
      </c>
      <c r="P28" s="27"/>
    </row>
    <row r="29" spans="1:16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4"/>
      <c r="O29" s="14"/>
    </row>
    <row r="30" spans="1:16" ht="6" customHeight="1" x14ac:dyDescent="0.2">
      <c r="B30" s="21"/>
    </row>
    <row r="31" spans="1:16" ht="12.75" customHeight="1" x14ac:dyDescent="0.2">
      <c r="A31" s="22" t="s">
        <v>22</v>
      </c>
    </row>
    <row r="32" spans="1:16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24:H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2023-09-18T16:14:53Z</cp:lastPrinted>
  <dcterms:created xsi:type="dcterms:W3CDTF">2018-11-21T20:09:16Z</dcterms:created>
  <dcterms:modified xsi:type="dcterms:W3CDTF">2023-09-18T22:10:17Z</dcterms:modified>
</cp:coreProperties>
</file>